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_Informatika\14_MI - krúžok\ebook_1 - Grafika a video\1_01_Testík o rastrovej a vektorovej grafike\"/>
    </mc:Choice>
  </mc:AlternateContent>
  <xr:revisionPtr revIDLastSave="0" documentId="13_ncr:1_{FF6F7D47-8DB7-4821-9944-DF190FF8F3DD}" xr6:coauthVersionLast="47" xr6:coauthVersionMax="47" xr10:uidLastSave="{00000000-0000-0000-0000-000000000000}"/>
  <workbookProtection workbookAlgorithmName="SHA-512" workbookHashValue="668J2BnlJ0j+EiH40Xu9qeiqJfGy0E/puby/5CzKOMM6cNMVBZ2qHInrwxhL9Jihra+vAqdBLeNZVOWi+YpsWQ==" workbookSaltValue="NY64XGGUulW/YHR3fZhAmA==" workbookSpinCount="100000" lockStructure="1"/>
  <bookViews>
    <workbookView xWindow="-110" yWindow="-110" windowWidth="19420" windowHeight="10300" xr2:uid="{D275A67F-1872-4655-A374-4D60497F74F9}"/>
  </bookViews>
  <sheets>
    <sheet name="Počítačová grafika - úvod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D10" i="1"/>
  <c r="E10" i="1" s="1"/>
  <c r="E34" i="1"/>
  <c r="D34" i="1"/>
  <c r="E32" i="1"/>
  <c r="D32" i="1"/>
  <c r="D30" i="1"/>
  <c r="E30" i="1" s="1"/>
  <c r="E28" i="1"/>
  <c r="D28" i="1"/>
  <c r="D26" i="1"/>
  <c r="E26" i="1" s="1"/>
  <c r="E24" i="1"/>
  <c r="D24" i="1"/>
  <c r="E20" i="1"/>
  <c r="D20" i="1"/>
  <c r="E18" i="1"/>
  <c r="D18" i="1"/>
  <c r="E16" i="1"/>
  <c r="D16" i="1"/>
  <c r="E14" i="1"/>
  <c r="D14" i="1"/>
  <c r="E12" i="1"/>
  <c r="D12" i="1"/>
  <c r="E8" i="1"/>
  <c r="D8" i="1"/>
  <c r="D4" i="1"/>
  <c r="E4" i="1" s="1"/>
</calcChain>
</file>

<file path=xl/sharedStrings.xml><?xml version="1.0" encoding="utf-8"?>
<sst xmlns="http://schemas.openxmlformats.org/spreadsheetml/2006/main" count="40" uniqueCount="37">
  <si>
    <t xml:space="preserve">Testík - Počítačová grafika </t>
  </si>
  <si>
    <t>2D a 3D</t>
  </si>
  <si>
    <t>3K a 4K</t>
  </si>
  <si>
    <t>KB, MB, TB</t>
  </si>
  <si>
    <t>mp4</t>
  </si>
  <si>
    <t>bitmapová</t>
  </si>
  <si>
    <t>vektorová</t>
  </si>
  <si>
    <t xml:space="preserve">Počítačová grafika sú všetky grafické znázornenia vytvorené na počítači, napr.  kresby, animácie. Grafika podľa dimenzií (priestorovosti) môže byť: </t>
  </si>
  <si>
    <t>nie sú</t>
  </si>
  <si>
    <t>zhorší</t>
  </si>
  <si>
    <r>
      <t>}</t>
    </r>
    <r>
      <rPr>
        <sz val="12"/>
        <color rgb="FF002060"/>
        <rFont val="Times New Roman"/>
        <family val="1"/>
        <charset val="238"/>
      </rPr>
      <t xml:space="preserve">  </t>
    </r>
    <r>
      <rPr>
        <sz val="12"/>
        <color theme="1"/>
        <rFont val="Cambria"/>
        <family val="1"/>
        <charset val="238"/>
      </rPr>
      <t>manipulácia s rastrovou grafikou, zmena jeho tvaru a veľkosti, spôsobuje to, že sa kvalita obrázka</t>
    </r>
  </si>
  <si>
    <r>
      <t>}</t>
    </r>
    <r>
      <rPr>
        <sz val="12"/>
        <color rgb="FF002060"/>
        <rFont val="Times New Roman"/>
        <family val="1"/>
        <charset val="238"/>
      </rPr>
      <t> </t>
    </r>
    <r>
      <rPr>
        <sz val="12"/>
        <color rgb="FF000000"/>
        <rFont val="Cambria"/>
        <family val="1"/>
        <charset val="238"/>
      </rPr>
      <t>prekrývanie farebných bodov</t>
    </r>
  </si>
  <si>
    <t>je možné</t>
  </si>
  <si>
    <t>nie je možné</t>
  </si>
  <si>
    <r>
      <t>}</t>
    </r>
    <r>
      <rPr>
        <sz val="12"/>
        <color rgb="FF002060"/>
        <rFont val="Times New Roman"/>
        <family val="1"/>
        <charset val="238"/>
      </rPr>
      <t xml:space="preserve">  </t>
    </r>
    <r>
      <rPr>
        <sz val="12"/>
        <color rgb="FF000000"/>
        <rFont val="Cambria"/>
        <family val="1"/>
        <charset val="238"/>
      </rPr>
      <t>využíva sa napríklad v programoch</t>
    </r>
  </si>
  <si>
    <t>Skicár, Corel Draw, Gimp</t>
  </si>
  <si>
    <t>Skicár, Gimp</t>
  </si>
  <si>
    <t>Corel Draw, Zoner Callisto</t>
  </si>
  <si>
    <r>
      <t>}</t>
    </r>
    <r>
      <rPr>
        <sz val="12"/>
        <color rgb="FF002060"/>
        <rFont val="Times New Roman"/>
        <family val="1"/>
        <charset val="238"/>
      </rPr>
      <t xml:space="preserve">  </t>
    </r>
    <r>
      <rPr>
        <sz val="12"/>
        <color theme="1"/>
        <rFont val="Cambria"/>
        <family val="1"/>
        <charset val="238"/>
      </rPr>
      <t>najčastejšie</t>
    </r>
    <r>
      <rPr>
        <sz val="12"/>
        <color rgb="FF000000"/>
        <rFont val="Cambria"/>
        <family val="1"/>
        <charset val="238"/>
      </rPr>
      <t xml:space="preserve"> používané formáty</t>
    </r>
  </si>
  <si>
    <r>
      <t>}</t>
    </r>
    <r>
      <rPr>
        <sz val="12"/>
        <color rgb="FF002060"/>
        <rFont val="Times New Roman"/>
        <family val="1"/>
        <charset val="238"/>
      </rPr>
      <t xml:space="preserve">  </t>
    </r>
    <r>
      <rPr>
        <sz val="12"/>
        <rFont val="Cambria"/>
        <family val="1"/>
        <charset val="238"/>
      </rPr>
      <t>rastrovú grafiku inak nazývame</t>
    </r>
  </si>
  <si>
    <t xml:space="preserve">Rastrová grafika </t>
  </si>
  <si>
    <t xml:space="preserve">Vektorová grafika </t>
  </si>
  <si>
    <t>.jpg, .png, .tiff</t>
  </si>
  <si>
    <t>.cdr, .zmf, .wmf</t>
  </si>
  <si>
    <t>.jpg, .cdr, .tiff</t>
  </si>
  <si>
    <r>
      <t>}</t>
    </r>
    <r>
      <rPr>
        <sz val="12"/>
        <color rgb="FF002060"/>
        <rFont val="Times New Roman"/>
        <family val="1"/>
        <charset val="238"/>
      </rPr>
      <t xml:space="preserve">  </t>
    </r>
    <r>
      <rPr>
        <sz val="12"/>
        <color theme="1"/>
        <rFont val="Cambria"/>
        <family val="1"/>
        <charset val="238"/>
      </rPr>
      <t xml:space="preserve">obrázok 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Cambria"/>
        <family val="1"/>
        <charset val="238"/>
      </rPr>
      <t xml:space="preserve"> je zložený </t>
    </r>
    <r>
      <rPr>
        <sz val="12"/>
        <rFont val="Cambria"/>
        <family val="1"/>
        <charset val="238"/>
      </rPr>
      <t>z mozaiky farebných bodov. Takéto obrázky ................... náročné na pamäť počítača.</t>
    </r>
  </si>
  <si>
    <r>
      <t>}</t>
    </r>
    <r>
      <rPr>
        <sz val="12"/>
        <color rgb="FF002060"/>
        <rFont val="Times New Roman"/>
        <family val="1"/>
        <charset val="238"/>
      </rPr>
      <t xml:space="preserve">  </t>
    </r>
    <r>
      <rPr>
        <sz val="12"/>
        <color theme="1"/>
        <rFont val="Cambria"/>
        <family val="1"/>
        <charset val="238"/>
      </rPr>
      <t xml:space="preserve">obrázok 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Cambria"/>
        <family val="1"/>
        <charset val="238"/>
      </rPr>
      <t xml:space="preserve"> je vytvorený zo základných geometrických objektov, napr. (kružnica, štvorec, ...). Takéto obrázky ................... náročné na pamäť počítača.</t>
    </r>
  </si>
  <si>
    <r>
      <t>}</t>
    </r>
    <r>
      <rPr>
        <sz val="12"/>
        <color rgb="FF002060"/>
        <rFont val="Times New Roman"/>
        <family val="1"/>
        <charset val="238"/>
      </rPr>
      <t xml:space="preserve">  </t>
    </r>
    <r>
      <rPr>
        <sz val="12"/>
        <color theme="1"/>
        <rFont val="Cambria"/>
        <family val="1"/>
        <charset val="238"/>
      </rPr>
      <t>pri manipulácii s obrázkom, zmena jeho tvaru a veľkosti, spôsobuje to, že sa kvalita obrázka</t>
    </r>
  </si>
  <si>
    <r>
      <t>}</t>
    </r>
    <r>
      <rPr>
        <sz val="12"/>
        <color rgb="FF002060"/>
        <rFont val="Times New Roman"/>
        <family val="1"/>
        <charset val="238"/>
      </rPr>
      <t xml:space="preserve">  </t>
    </r>
    <r>
      <rPr>
        <sz val="12"/>
        <rFont val="Times New Roman"/>
        <family val="1"/>
        <charset val="238"/>
      </rPr>
      <t xml:space="preserve">poradie objektov sa dá zmeniť, prekrývanie </t>
    </r>
    <r>
      <rPr>
        <sz val="12"/>
        <rFont val="Cambria"/>
        <family val="1"/>
        <charset val="238"/>
      </rPr>
      <t xml:space="preserve">objektov  </t>
    </r>
  </si>
  <si>
    <t>ilustrácie, fotografie, skeny</t>
  </si>
  <si>
    <t>plagáty, technické výkresy</t>
  </si>
  <si>
    <t>fotografie, veľkorozmerná tlač</t>
  </si>
  <si>
    <t>nezmení</t>
  </si>
  <si>
    <t>sú</t>
  </si>
  <si>
    <t>Vyhodnotenie</t>
  </si>
  <si>
    <t>%</t>
  </si>
  <si>
    <r>
      <t>}</t>
    </r>
    <r>
      <rPr>
        <sz val="12"/>
        <color rgb="FF002060"/>
        <rFont val="Times New Roman"/>
        <family val="1"/>
        <charset val="238"/>
      </rPr>
      <t xml:space="preserve">  </t>
    </r>
    <r>
      <rPr>
        <sz val="12"/>
        <color theme="1"/>
        <rFont val="Cambria"/>
        <family val="1"/>
        <charset val="238"/>
      </rPr>
      <t>uplatnenie</t>
    </r>
    <r>
      <rPr>
        <sz val="12"/>
        <color rgb="FF000000"/>
        <rFont val="Cambria"/>
        <family val="1"/>
        <charset val="238"/>
      </rPr>
      <t xml:space="preserve"> v praxi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</si>
</sst>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20"/>
      <color rgb="FF17365D"/>
      <name val="Cambria"/>
      <family val="1"/>
      <charset val="238"/>
    </font>
    <font>
      <sz val="12"/>
      <color theme="1"/>
      <name val="Cambria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color rgb="FF002060"/>
      <name val="Wingdings 3"/>
      <family val="1"/>
      <charset val="2"/>
    </font>
    <font>
      <sz val="12"/>
      <color rgb="FF002060"/>
      <name val="Times New Roman"/>
      <family val="1"/>
      <charset val="238"/>
    </font>
    <font>
      <sz val="12"/>
      <color theme="1"/>
      <name val="Symbol"/>
      <family val="1"/>
      <charset val="2"/>
    </font>
    <font>
      <sz val="12"/>
      <color rgb="FF000000"/>
      <name val="Cambria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4"/>
      <color rgb="FF17365D"/>
      <name val="Cambria"/>
      <family val="1"/>
      <charset val="238"/>
    </font>
    <font>
      <sz val="12"/>
      <name val="Cambria"/>
      <family val="1"/>
      <charset val="238"/>
    </font>
    <font>
      <sz val="12"/>
      <name val="Times New Roman"/>
      <family val="1"/>
      <charset val="238"/>
    </font>
    <font>
      <sz val="11"/>
      <color rgb="FFFECEF9"/>
      <name val="Calibri"/>
      <family val="2"/>
      <charset val="238"/>
      <scheme val="minor"/>
    </font>
    <font>
      <sz val="12"/>
      <color rgb="FFFECEF9"/>
      <name val="Calibri"/>
      <family val="2"/>
      <charset val="238"/>
      <scheme val="minor"/>
    </font>
    <font>
      <sz val="12"/>
      <color rgb="FFFECEF9"/>
      <name val="Wingdings 3"/>
      <family val="1"/>
      <charset val="2"/>
    </font>
    <font>
      <sz val="11"/>
      <name val="Calibri"/>
      <family val="2"/>
      <charset val="238"/>
      <scheme val="minor"/>
    </font>
    <font>
      <b/>
      <sz val="20"/>
      <color rgb="FF17365D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ECEF9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left" vertical="center"/>
    </xf>
    <xf numFmtId="0" fontId="0" fillId="2" borderId="0" xfId="0" applyFill="1"/>
    <xf numFmtId="0" fontId="2" fillId="2" borderId="0" xfId="0" applyFont="1" applyFill="1" applyAlignment="1">
      <alignment horizontal="left" vertical="center" indent="3"/>
    </xf>
    <xf numFmtId="0" fontId="3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 indent="2"/>
    </xf>
    <xf numFmtId="0" fontId="8" fillId="2" borderId="0" xfId="0" applyFont="1" applyFill="1" applyAlignment="1">
      <alignment horizontal="center"/>
    </xf>
    <xf numFmtId="0" fontId="3" fillId="3" borderId="0" xfId="0" applyFont="1" applyFill="1"/>
    <xf numFmtId="0" fontId="9" fillId="2" borderId="0" xfId="0" applyFont="1" applyFill="1" applyAlignment="1">
      <alignment horizontal="left" vertical="center"/>
    </xf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 applyAlignment="1">
      <alignment horizontal="left" vertical="center" indent="3"/>
    </xf>
    <xf numFmtId="0" fontId="15" fillId="2" borderId="0" xfId="0" applyFont="1" applyFill="1"/>
    <xf numFmtId="0" fontId="16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 indent="2"/>
    </xf>
  </cellXfs>
  <cellStyles count="1">
    <cellStyle name="Normálna" xfId="0" builtinId="0"/>
  </cellStyles>
  <dxfs count="2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ECE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EBDEE-23C3-4274-8253-ED06EA664CCC}">
  <dimension ref="A1:O37"/>
  <sheetViews>
    <sheetView tabSelected="1" zoomScale="120" zoomScaleNormal="120" workbookViewId="0">
      <selection sqref="A1:E1"/>
    </sheetView>
  </sheetViews>
  <sheetFormatPr defaultColWidth="9.1796875" defaultRowHeight="14.5" x14ac:dyDescent="0.35"/>
  <cols>
    <col min="1" max="1" width="12.1796875" style="2" customWidth="1"/>
    <col min="2" max="2" width="28.7265625" style="2" customWidth="1"/>
    <col min="3" max="3" width="1.453125" style="2" customWidth="1"/>
    <col min="4" max="4" width="7.36328125" style="2" customWidth="1"/>
    <col min="5" max="5" width="37.1796875" style="2" customWidth="1"/>
    <col min="6" max="6" width="8.81640625" style="2" customWidth="1"/>
    <col min="7" max="8" width="7.26953125" style="2" customWidth="1"/>
    <col min="9" max="9" width="6.453125" style="2" customWidth="1"/>
    <col min="10" max="10" width="7.26953125" style="2" customWidth="1"/>
    <col min="11" max="11" width="7.54296875" style="2" customWidth="1"/>
    <col min="12" max="12" width="28.26953125" style="2" bestFit="1" customWidth="1"/>
    <col min="13" max="16384" width="9.1796875" style="2"/>
  </cols>
  <sheetData>
    <row r="1" spans="1:15" ht="25" x14ac:dyDescent="0.35">
      <c r="A1" s="15" t="s">
        <v>0</v>
      </c>
      <c r="B1" s="15"/>
      <c r="C1" s="15"/>
      <c r="D1" s="15"/>
      <c r="E1" s="15"/>
      <c r="F1" s="10"/>
      <c r="G1" s="10"/>
      <c r="H1" s="10"/>
      <c r="I1" s="10"/>
      <c r="J1" s="10"/>
      <c r="K1" s="10"/>
      <c r="L1" s="10"/>
      <c r="M1" s="10"/>
      <c r="N1" s="13"/>
      <c r="O1" s="13"/>
    </row>
    <row r="2" spans="1:15" ht="12.75" customHeight="1" x14ac:dyDescent="0.35">
      <c r="A2" s="1"/>
      <c r="F2" s="10"/>
      <c r="G2" s="10"/>
      <c r="H2" s="10"/>
      <c r="I2" s="10"/>
      <c r="J2" s="10"/>
      <c r="K2" s="10"/>
      <c r="L2" s="10"/>
      <c r="M2" s="10"/>
      <c r="N2" s="13"/>
      <c r="O2" s="13"/>
    </row>
    <row r="3" spans="1:15" ht="33" customHeight="1" x14ac:dyDescent="0.35">
      <c r="A3" s="16" t="s">
        <v>7</v>
      </c>
      <c r="B3" s="16"/>
      <c r="C3" s="16"/>
      <c r="D3" s="16"/>
      <c r="E3" s="16"/>
      <c r="F3" s="10" t="s">
        <v>1</v>
      </c>
      <c r="G3" s="10"/>
      <c r="H3" s="10"/>
      <c r="I3" s="10"/>
      <c r="J3" s="10"/>
      <c r="K3" s="10"/>
      <c r="L3" s="10"/>
      <c r="M3" s="10"/>
      <c r="N3" s="13"/>
      <c r="O3" s="13"/>
    </row>
    <row r="4" spans="1:15" ht="15.5" x14ac:dyDescent="0.35">
      <c r="A4" s="5"/>
      <c r="B4" s="8"/>
      <c r="C4" s="4"/>
      <c r="D4" s="7" t="str">
        <f>IF(B4="","",IF(B4="2D a 3D",1,0))</f>
        <v/>
      </c>
      <c r="E4" s="7" t="str">
        <f>IF(D4=0,"2D a 3D","")</f>
        <v/>
      </c>
      <c r="F4" s="10" t="s">
        <v>2</v>
      </c>
      <c r="G4" s="10"/>
      <c r="H4" s="10"/>
      <c r="I4" s="10"/>
      <c r="J4" s="10"/>
      <c r="K4" s="10"/>
      <c r="L4" s="10"/>
      <c r="M4" s="10"/>
      <c r="N4" s="13"/>
      <c r="O4" s="13"/>
    </row>
    <row r="5" spans="1:15" ht="15.5" x14ac:dyDescent="0.35">
      <c r="A5" s="4"/>
      <c r="B5" s="4"/>
      <c r="C5" s="4"/>
      <c r="D5" s="4"/>
      <c r="E5" s="4"/>
      <c r="F5" s="10" t="s">
        <v>3</v>
      </c>
      <c r="G5" s="10"/>
      <c r="H5" s="10"/>
      <c r="I5" s="10"/>
      <c r="J5" s="10"/>
      <c r="K5" s="10"/>
      <c r="L5" s="10"/>
      <c r="M5" s="10"/>
      <c r="N5" s="13"/>
      <c r="O5" s="13"/>
    </row>
    <row r="6" spans="1:15" ht="17.5" x14ac:dyDescent="0.35">
      <c r="A6" s="9" t="s">
        <v>20</v>
      </c>
      <c r="B6" s="4"/>
      <c r="C6" s="4"/>
      <c r="D6" s="4"/>
      <c r="E6" s="4"/>
      <c r="F6" s="11"/>
      <c r="G6" s="10"/>
      <c r="H6" s="10"/>
      <c r="I6" s="10"/>
      <c r="J6" s="10"/>
      <c r="K6" s="10"/>
      <c r="L6" s="10"/>
      <c r="M6" s="10"/>
      <c r="N6" s="13"/>
      <c r="O6" s="13"/>
    </row>
    <row r="7" spans="1:15" ht="15.5" x14ac:dyDescent="0.35">
      <c r="A7" s="6" t="s">
        <v>19</v>
      </c>
      <c r="B7" s="4"/>
      <c r="C7" s="4"/>
      <c r="D7" s="4"/>
      <c r="E7" s="4"/>
      <c r="F7" s="11"/>
      <c r="G7" s="10"/>
      <c r="H7" s="10"/>
      <c r="I7" s="10"/>
      <c r="J7" s="10"/>
      <c r="K7" s="10"/>
      <c r="L7" s="10"/>
      <c r="M7" s="10"/>
      <c r="N7" s="13"/>
      <c r="O7" s="13"/>
    </row>
    <row r="8" spans="1:15" ht="15.5" x14ac:dyDescent="0.35">
      <c r="A8" s="3"/>
      <c r="B8" s="8"/>
      <c r="C8" s="4"/>
      <c r="D8" s="7" t="str">
        <f>IF(B8="","",IF(B8="bitmapová",1,0))</f>
        <v/>
      </c>
      <c r="E8" s="7" t="str">
        <f>IF(D8=0,"bitmapová","")</f>
        <v/>
      </c>
      <c r="F8" s="11" t="s">
        <v>4</v>
      </c>
      <c r="G8" s="10"/>
      <c r="H8" s="10"/>
      <c r="I8" s="10"/>
      <c r="J8" s="10"/>
      <c r="K8" s="10"/>
      <c r="L8" s="10"/>
      <c r="M8" s="10"/>
      <c r="N8" s="13"/>
      <c r="O8" s="13"/>
    </row>
    <row r="9" spans="1:15" ht="30" customHeight="1" x14ac:dyDescent="0.35">
      <c r="A9" s="17" t="s">
        <v>25</v>
      </c>
      <c r="B9" s="17"/>
      <c r="C9" s="17"/>
      <c r="D9" s="17"/>
      <c r="E9" s="17"/>
      <c r="F9" s="11" t="s">
        <v>5</v>
      </c>
      <c r="G9" s="10"/>
      <c r="H9" s="10"/>
      <c r="I9" s="10"/>
      <c r="J9" s="10"/>
      <c r="K9" s="10"/>
      <c r="L9" s="10"/>
      <c r="M9" s="10"/>
      <c r="N9" s="13"/>
      <c r="O9" s="13"/>
    </row>
    <row r="10" spans="1:15" ht="15.5" x14ac:dyDescent="0.35">
      <c r="A10" s="6"/>
      <c r="B10" s="8"/>
      <c r="C10" s="4"/>
      <c r="D10" s="7" t="str">
        <f>IF(B10="","",IF(B10="sú",1,0))</f>
        <v/>
      </c>
      <c r="E10" s="7" t="str">
        <f>IF(D10=0,"sú","")</f>
        <v/>
      </c>
      <c r="F10" s="11" t="s">
        <v>6</v>
      </c>
      <c r="G10" s="10"/>
      <c r="H10" s="10"/>
      <c r="I10" s="10"/>
      <c r="J10" s="10"/>
      <c r="K10" s="10"/>
      <c r="L10" s="10"/>
      <c r="M10" s="10"/>
      <c r="N10" s="13"/>
      <c r="O10" s="13"/>
    </row>
    <row r="11" spans="1:15" ht="33.75" customHeight="1" x14ac:dyDescent="0.35">
      <c r="A11" s="17" t="s">
        <v>10</v>
      </c>
      <c r="B11" s="17"/>
      <c r="C11" s="17"/>
      <c r="D11" s="17"/>
      <c r="E11" s="17"/>
      <c r="F11" s="11"/>
      <c r="G11" s="10"/>
      <c r="H11" s="10"/>
      <c r="I11" s="10"/>
      <c r="J11" s="10"/>
      <c r="K11" s="10"/>
      <c r="L11" s="10"/>
      <c r="M11" s="10"/>
      <c r="N11" s="13"/>
      <c r="O11" s="13"/>
    </row>
    <row r="12" spans="1:15" ht="15.5" x14ac:dyDescent="0.35">
      <c r="A12" s="6"/>
      <c r="B12" s="8"/>
      <c r="C12" s="4"/>
      <c r="D12" s="7" t="str">
        <f>IF(B12="","",IF(B12="zhorší",1,0))</f>
        <v/>
      </c>
      <c r="E12" s="7" t="str">
        <f>IF(D12=0,"zhorší","")</f>
        <v/>
      </c>
      <c r="F12" s="11"/>
      <c r="G12" s="10"/>
      <c r="H12" s="10"/>
      <c r="I12" s="10"/>
      <c r="J12" s="10"/>
      <c r="K12" s="10"/>
      <c r="L12" s="10"/>
      <c r="M12" s="10"/>
      <c r="N12" s="13"/>
      <c r="O12" s="13"/>
    </row>
    <row r="13" spans="1:15" ht="15.5" x14ac:dyDescent="0.35">
      <c r="A13" s="6" t="s">
        <v>11</v>
      </c>
      <c r="B13" s="4"/>
      <c r="C13" s="4"/>
      <c r="D13" s="4"/>
      <c r="E13" s="4"/>
      <c r="F13" s="11"/>
      <c r="G13" s="10"/>
      <c r="H13" s="10"/>
      <c r="I13" s="10"/>
      <c r="J13" s="10"/>
      <c r="K13" s="10"/>
      <c r="L13" s="10"/>
      <c r="M13" s="10"/>
      <c r="N13" s="13"/>
      <c r="O13" s="13"/>
    </row>
    <row r="14" spans="1:15" ht="15.5" x14ac:dyDescent="0.35">
      <c r="A14" s="6"/>
      <c r="B14" s="8"/>
      <c r="C14" s="4"/>
      <c r="D14" s="7" t="str">
        <f>IF(B14="","",IF(B14="nie je možné",1,0))</f>
        <v/>
      </c>
      <c r="E14" s="7" t="str">
        <f>IF(D14=0,"nie je možné","")</f>
        <v/>
      </c>
      <c r="F14" s="11"/>
      <c r="G14" s="10"/>
      <c r="H14" s="10"/>
      <c r="I14" s="10"/>
      <c r="J14" s="10"/>
      <c r="K14" s="10"/>
      <c r="L14" s="10"/>
      <c r="M14" s="10"/>
      <c r="N14" s="13"/>
      <c r="O14" s="13"/>
    </row>
    <row r="15" spans="1:15" ht="15.5" x14ac:dyDescent="0.35">
      <c r="A15" s="6" t="s">
        <v>14</v>
      </c>
      <c r="B15" s="4"/>
      <c r="C15" s="4"/>
      <c r="D15" s="4"/>
      <c r="E15" s="4"/>
      <c r="F15" s="11"/>
      <c r="G15" s="10"/>
      <c r="H15" s="10"/>
      <c r="I15" s="12"/>
      <c r="J15" s="10"/>
      <c r="K15" s="10"/>
      <c r="L15" s="10"/>
      <c r="M15" s="10"/>
      <c r="N15" s="13"/>
      <c r="O15" s="13"/>
    </row>
    <row r="16" spans="1:15" ht="15.5" x14ac:dyDescent="0.35">
      <c r="A16" s="6"/>
      <c r="B16" s="8"/>
      <c r="C16" s="4"/>
      <c r="D16" s="7" t="str">
        <f>IF(B16="","",IF(B16="Skicár, Gimp",1,0))</f>
        <v/>
      </c>
      <c r="E16" s="7" t="str">
        <f>IF(D16=0,"Skicár, Gimp","")</f>
        <v/>
      </c>
      <c r="F16" s="10"/>
      <c r="G16" s="10"/>
      <c r="H16" s="10"/>
      <c r="I16" s="10"/>
      <c r="J16" s="10"/>
      <c r="K16" s="10"/>
      <c r="L16" s="10"/>
      <c r="M16" s="10"/>
      <c r="N16" s="13"/>
      <c r="O16" s="13"/>
    </row>
    <row r="17" spans="1:15" ht="15.5" x14ac:dyDescent="0.35">
      <c r="A17" s="6" t="s">
        <v>18</v>
      </c>
      <c r="B17" s="4"/>
      <c r="C17" s="4"/>
      <c r="D17" s="4"/>
      <c r="E17" s="4"/>
      <c r="F17" s="10"/>
      <c r="G17" s="10"/>
      <c r="H17" s="10"/>
      <c r="I17" s="10"/>
      <c r="J17" s="10"/>
      <c r="K17" s="10"/>
      <c r="L17" s="10"/>
      <c r="M17" s="10"/>
      <c r="N17" s="13"/>
      <c r="O17" s="13"/>
    </row>
    <row r="18" spans="1:15" ht="15.5" x14ac:dyDescent="0.35">
      <c r="A18" s="6"/>
      <c r="B18" s="8"/>
      <c r="C18" s="4"/>
      <c r="D18" s="7" t="str">
        <f>IF(B18="","",IF(B18=".jpg, .png, .tiff",1,0))</f>
        <v/>
      </c>
      <c r="E18" s="7" t="str">
        <f>IF(D18=0,".jpg, .png, .tiff","")</f>
        <v/>
      </c>
      <c r="F18" s="10"/>
      <c r="G18" s="10"/>
      <c r="H18" s="10"/>
      <c r="I18" s="10"/>
      <c r="J18" s="10"/>
      <c r="K18" s="10"/>
      <c r="L18" s="10"/>
      <c r="M18" s="10"/>
      <c r="N18" s="13"/>
      <c r="O18" s="13"/>
    </row>
    <row r="19" spans="1:15" ht="15.5" x14ac:dyDescent="0.35">
      <c r="A19" s="6" t="s">
        <v>36</v>
      </c>
      <c r="B19" s="4"/>
      <c r="C19" s="4"/>
      <c r="D19" s="4"/>
      <c r="E19" s="4"/>
      <c r="F19" s="10" t="s">
        <v>33</v>
      </c>
      <c r="G19" s="10" t="s">
        <v>32</v>
      </c>
      <c r="H19" s="10" t="s">
        <v>12</v>
      </c>
      <c r="I19" s="10" t="s">
        <v>15</v>
      </c>
      <c r="J19" s="10" t="s">
        <v>24</v>
      </c>
      <c r="K19" s="10"/>
      <c r="L19" s="10" t="s">
        <v>29</v>
      </c>
      <c r="M19" s="10"/>
      <c r="N19" s="13"/>
      <c r="O19" s="13"/>
    </row>
    <row r="20" spans="1:15" ht="15.5" x14ac:dyDescent="0.35">
      <c r="A20" s="6"/>
      <c r="B20" s="8"/>
      <c r="C20" s="4"/>
      <c r="D20" s="7" t="str">
        <f>IF(B20="","",IF(B20="ilustrácie, fotografie, skeny",1,0))</f>
        <v/>
      </c>
      <c r="E20" s="7" t="str">
        <f>IF(D20=0,"ilustrácie, fotografie, skeny","")</f>
        <v/>
      </c>
      <c r="F20" s="10" t="s">
        <v>8</v>
      </c>
      <c r="G20" s="10" t="s">
        <v>9</v>
      </c>
      <c r="H20" s="10" t="s">
        <v>13</v>
      </c>
      <c r="I20" s="10" t="s">
        <v>16</v>
      </c>
      <c r="J20" s="10" t="s">
        <v>23</v>
      </c>
      <c r="K20" s="10"/>
      <c r="L20" s="10" t="s">
        <v>30</v>
      </c>
      <c r="M20" s="10"/>
      <c r="N20" s="13"/>
      <c r="O20" s="13"/>
    </row>
    <row r="21" spans="1:15" ht="15.5" x14ac:dyDescent="0.35">
      <c r="A21" s="6"/>
      <c r="B21" s="4"/>
      <c r="C21" s="4"/>
      <c r="D21" s="4"/>
      <c r="E21" s="4"/>
      <c r="F21" s="10"/>
      <c r="G21" s="10"/>
      <c r="H21" s="10"/>
      <c r="I21" s="10" t="s">
        <v>17</v>
      </c>
      <c r="J21" s="10" t="s">
        <v>22</v>
      </c>
      <c r="K21" s="10"/>
      <c r="L21" s="10" t="s">
        <v>31</v>
      </c>
      <c r="M21" s="10"/>
      <c r="N21" s="13"/>
      <c r="O21" s="13"/>
    </row>
    <row r="22" spans="1:15" ht="17.5" x14ac:dyDescent="0.35">
      <c r="A22" s="9" t="s">
        <v>21</v>
      </c>
      <c r="B22" s="4"/>
      <c r="C22" s="4"/>
      <c r="D22" s="4"/>
      <c r="E22" s="4"/>
      <c r="F22" s="11"/>
      <c r="G22" s="10"/>
      <c r="H22" s="10"/>
      <c r="I22" s="10"/>
      <c r="J22" s="10"/>
      <c r="K22" s="10"/>
      <c r="L22" s="10"/>
      <c r="M22" s="10"/>
      <c r="N22" s="13"/>
      <c r="O22" s="13"/>
    </row>
    <row r="23" spans="1:15" ht="36" customHeight="1" x14ac:dyDescent="0.35">
      <c r="A23" s="17" t="s">
        <v>26</v>
      </c>
      <c r="B23" s="17"/>
      <c r="C23" s="17"/>
      <c r="D23" s="17"/>
      <c r="E23" s="17"/>
      <c r="F23" s="11"/>
      <c r="G23" s="10"/>
      <c r="H23" s="10"/>
      <c r="I23" s="10"/>
      <c r="J23" s="10"/>
      <c r="K23" s="10"/>
      <c r="L23" s="10"/>
      <c r="M23" s="10"/>
      <c r="N23" s="13"/>
      <c r="O23" s="13"/>
    </row>
    <row r="24" spans="1:15" ht="15.5" x14ac:dyDescent="0.35">
      <c r="A24" s="6"/>
      <c r="B24" s="8"/>
      <c r="C24" s="4"/>
      <c r="D24" s="7" t="str">
        <f>IF(B24="","",IF(B24="nie sú",1,0))</f>
        <v/>
      </c>
      <c r="E24" s="7" t="str">
        <f>IF(D24=0,"nie sú","")</f>
        <v/>
      </c>
      <c r="F24" s="11"/>
      <c r="G24" s="10"/>
      <c r="H24" s="10"/>
      <c r="I24" s="10"/>
      <c r="J24" s="10"/>
      <c r="K24" s="10"/>
      <c r="L24" s="10"/>
      <c r="M24" s="10"/>
      <c r="N24" s="13"/>
      <c r="O24" s="13"/>
    </row>
    <row r="25" spans="1:15" ht="30.75" customHeight="1" x14ac:dyDescent="0.35">
      <c r="A25" s="17" t="s">
        <v>27</v>
      </c>
      <c r="B25" s="17"/>
      <c r="C25" s="17"/>
      <c r="D25" s="17"/>
      <c r="E25" s="17"/>
      <c r="F25" s="4"/>
    </row>
    <row r="26" spans="1:15" ht="15.5" x14ac:dyDescent="0.35">
      <c r="A26" s="6"/>
      <c r="B26" s="8"/>
      <c r="C26" s="4"/>
      <c r="D26" s="7" t="str">
        <f>IF(B26="","",IF(B26="nezmení",1,0))</f>
        <v/>
      </c>
      <c r="E26" s="7" t="str">
        <f>IF(D26=0,"nezmení","")</f>
        <v/>
      </c>
      <c r="F26" s="4"/>
    </row>
    <row r="27" spans="1:15" ht="15.5" x14ac:dyDescent="0.35">
      <c r="A27" s="6" t="s">
        <v>28</v>
      </c>
      <c r="B27" s="4"/>
      <c r="C27" s="4"/>
      <c r="D27" s="4"/>
      <c r="E27" s="4"/>
      <c r="F27" s="4"/>
    </row>
    <row r="28" spans="1:15" ht="15.5" x14ac:dyDescent="0.35">
      <c r="A28" s="6"/>
      <c r="B28" s="8"/>
      <c r="C28" s="4"/>
      <c r="D28" s="7" t="str">
        <f>IF(B28="","",IF(B28="je možné",1,0))</f>
        <v/>
      </c>
      <c r="E28" s="7" t="str">
        <f>IF(D28=0,"je možné","")</f>
        <v/>
      </c>
      <c r="F28" s="4"/>
    </row>
    <row r="29" spans="1:15" ht="15.5" x14ac:dyDescent="0.35">
      <c r="A29" s="6" t="s">
        <v>14</v>
      </c>
      <c r="B29" s="4"/>
      <c r="C29" s="4"/>
      <c r="D29" s="4"/>
      <c r="E29" s="4"/>
      <c r="F29" s="4"/>
    </row>
    <row r="30" spans="1:15" ht="15.5" x14ac:dyDescent="0.35">
      <c r="A30" s="6"/>
      <c r="B30" s="8"/>
      <c r="C30" s="4"/>
      <c r="D30" s="7" t="str">
        <f>IF(B30="","",IF(B30="Corel Draw, Zoner Callisto",1,0))</f>
        <v/>
      </c>
      <c r="E30" s="7" t="str">
        <f>IF(D30=0,"Corel Draw, Zoner Callisto","")</f>
        <v/>
      </c>
      <c r="F30" s="4"/>
    </row>
    <row r="31" spans="1:15" ht="15.5" x14ac:dyDescent="0.35">
      <c r="A31" s="6" t="s">
        <v>18</v>
      </c>
      <c r="B31" s="4"/>
      <c r="C31" s="4"/>
      <c r="D31" s="4"/>
      <c r="E31" s="4"/>
      <c r="F31" s="4"/>
    </row>
    <row r="32" spans="1:15" ht="15.5" x14ac:dyDescent="0.35">
      <c r="A32" s="6"/>
      <c r="B32" s="8"/>
      <c r="C32" s="4"/>
      <c r="D32" s="7" t="str">
        <f>IF(B32="","",IF(B32=".cdr, .zmf, .wmf",1,0))</f>
        <v/>
      </c>
      <c r="E32" s="7" t="str">
        <f>IF(D32=0,".cdr, .zmf, .wmf","")</f>
        <v/>
      </c>
      <c r="F32" s="4"/>
    </row>
    <row r="33" spans="1:6" ht="15.5" x14ac:dyDescent="0.35">
      <c r="A33" s="6" t="s">
        <v>36</v>
      </c>
      <c r="B33" s="4"/>
      <c r="C33" s="4"/>
      <c r="D33" s="4"/>
      <c r="E33" s="4"/>
      <c r="F33" s="4"/>
    </row>
    <row r="34" spans="1:6" ht="15.5" x14ac:dyDescent="0.35">
      <c r="A34" s="6"/>
      <c r="B34" s="8"/>
      <c r="C34" s="4"/>
      <c r="D34" s="7" t="str">
        <f>IF(B34="","",IF(B34="plagáty, technické výkresy",1,0))</f>
        <v/>
      </c>
      <c r="E34" s="7" t="str">
        <f>IF(D34=0,"plagáty, technické výkresy","")</f>
        <v/>
      </c>
      <c r="F34" s="4"/>
    </row>
    <row r="37" spans="1:6" ht="25" x14ac:dyDescent="0.35">
      <c r="A37" s="15" t="s">
        <v>34</v>
      </c>
      <c r="B37" s="15"/>
      <c r="C37" s="15">
        <f>SUM(D8,D4,D10,D12,D14,D16,D18,D20,D24,D26,D28,D30,D32,D34)/14*100</f>
        <v>0</v>
      </c>
      <c r="D37" s="15"/>
      <c r="E37" s="14" t="s">
        <v>35</v>
      </c>
    </row>
  </sheetData>
  <protectedRanges>
    <protectedRange sqref="B34" name="Rozsah13"/>
    <protectedRange sqref="B32" name="Rozsah12"/>
    <protectedRange sqref="B30" name="Rozsah11"/>
    <protectedRange sqref="B28" name="Rozsah10"/>
    <protectedRange sqref="B26" name="Rozsah9"/>
    <protectedRange sqref="B24" name="Rozsah8"/>
    <protectedRange sqref="B20" name="Rozsah7"/>
    <protectedRange sqref="B18" name="Rozsah6"/>
    <protectedRange sqref="B14" name="Rozsah5"/>
    <protectedRange sqref="B12" name="Rozsah4"/>
    <protectedRange sqref="B10" name="Rozsah3"/>
    <protectedRange sqref="B8" name="Rozsah2"/>
    <protectedRange sqref="B4" name="Rozsah1"/>
    <protectedRange sqref="B16" name="Rozsah14"/>
  </protectedRanges>
  <mergeCells count="8">
    <mergeCell ref="A1:E1"/>
    <mergeCell ref="A37:B37"/>
    <mergeCell ref="C37:D37"/>
    <mergeCell ref="A3:E3"/>
    <mergeCell ref="A23:E23"/>
    <mergeCell ref="A9:E9"/>
    <mergeCell ref="A11:E11"/>
    <mergeCell ref="A25:E25"/>
  </mergeCells>
  <conditionalFormatting sqref="D4:E4">
    <cfRule type="cellIs" dxfId="27" priority="157" operator="equal">
      <formula>0</formula>
    </cfRule>
    <cfRule type="cellIs" dxfId="26" priority="158" operator="equal">
      <formula>1</formula>
    </cfRule>
  </conditionalFormatting>
  <conditionalFormatting sqref="D8:E8">
    <cfRule type="cellIs" dxfId="25" priority="97" operator="equal">
      <formula>0</formula>
    </cfRule>
    <cfRule type="cellIs" dxfId="24" priority="98" operator="equal">
      <formula>1</formula>
    </cfRule>
  </conditionalFormatting>
  <conditionalFormatting sqref="D10:E10">
    <cfRule type="cellIs" dxfId="23" priority="93" operator="equal">
      <formula>0</formula>
    </cfRule>
    <cfRule type="cellIs" dxfId="22" priority="94" operator="equal">
      <formula>1</formula>
    </cfRule>
  </conditionalFormatting>
  <conditionalFormatting sqref="D12:E12">
    <cfRule type="cellIs" dxfId="21" priority="89" operator="equal">
      <formula>0</formula>
    </cfRule>
    <cfRule type="cellIs" dxfId="20" priority="90" operator="equal">
      <formula>1</formula>
    </cfRule>
  </conditionalFormatting>
  <conditionalFormatting sqref="D14:E14">
    <cfRule type="cellIs" dxfId="19" priority="85" operator="equal">
      <formula>0</formula>
    </cfRule>
    <cfRule type="cellIs" dxfId="18" priority="86" operator="equal">
      <formula>1</formula>
    </cfRule>
  </conditionalFormatting>
  <conditionalFormatting sqref="D16:E16">
    <cfRule type="cellIs" dxfId="17" priority="81" operator="equal">
      <formula>0</formula>
    </cfRule>
    <cfRule type="cellIs" dxfId="16" priority="82" operator="equal">
      <formula>1</formula>
    </cfRule>
  </conditionalFormatting>
  <conditionalFormatting sqref="D18:E18">
    <cfRule type="cellIs" dxfId="15" priority="77" operator="equal">
      <formula>0</formula>
    </cfRule>
    <cfRule type="cellIs" dxfId="14" priority="78" operator="equal">
      <formula>1</formula>
    </cfRule>
  </conditionalFormatting>
  <conditionalFormatting sqref="D20:E20">
    <cfRule type="cellIs" dxfId="13" priority="73" operator="equal">
      <formula>0</formula>
    </cfRule>
    <cfRule type="cellIs" dxfId="12" priority="74" operator="equal">
      <formula>1</formula>
    </cfRule>
  </conditionalFormatting>
  <conditionalFormatting sqref="D24:E24">
    <cfRule type="cellIs" dxfId="11" priority="49" operator="equal">
      <formula>0</formula>
    </cfRule>
    <cfRule type="cellIs" dxfId="10" priority="50" operator="equal">
      <formula>1</formula>
    </cfRule>
  </conditionalFormatting>
  <conditionalFormatting sqref="D26:E26">
    <cfRule type="cellIs" dxfId="9" priority="41" operator="equal">
      <formula>0</formula>
    </cfRule>
    <cfRule type="cellIs" dxfId="8" priority="42" operator="equal">
      <formula>1</formula>
    </cfRule>
  </conditionalFormatting>
  <conditionalFormatting sqref="D28:E28">
    <cfRule type="cellIs" dxfId="7" priority="33" operator="equal">
      <formula>0</formula>
    </cfRule>
    <cfRule type="cellIs" dxfId="6" priority="34" operator="equal">
      <formula>1</formula>
    </cfRule>
  </conditionalFormatting>
  <conditionalFormatting sqref="D30:E30">
    <cfRule type="cellIs" dxfId="5" priority="9" operator="equal">
      <formula>0</formula>
    </cfRule>
    <cfRule type="cellIs" dxfId="4" priority="10" operator="equal">
      <formula>1</formula>
    </cfRule>
  </conditionalFormatting>
  <conditionalFormatting sqref="D32:E32">
    <cfRule type="cellIs" dxfId="3" priority="5" operator="equal">
      <formula>0</formula>
    </cfRule>
    <cfRule type="cellIs" dxfId="2" priority="6" operator="equal">
      <formula>1</formula>
    </cfRule>
  </conditionalFormatting>
  <conditionalFormatting sqref="D34:E34">
    <cfRule type="cellIs" dxfId="1" priority="1" operator="equal">
      <formula>0</formula>
    </cfRule>
    <cfRule type="cellIs" dxfId="0" priority="2" operator="equal">
      <formula>1</formula>
    </cfRule>
  </conditionalFormatting>
  <dataValidations count="9">
    <dataValidation type="list" allowBlank="1" showInputMessage="1" showErrorMessage="1" prompt="Vyber správnu odpoveď" sqref="B5" xr:uid="{4E7B2740-2A43-4E9C-B14C-7A308D80C0C4}">
      <formula1>$E$2:$E$4</formula1>
    </dataValidation>
    <dataValidation type="list" allowBlank="1" showInputMessage="1" showErrorMessage="1" prompt="Vyber správnu odpoveď" sqref="B20 B34" xr:uid="{07431705-441E-43F5-BE1F-6A79E0F9C4A9}">
      <formula1>$L$19:$L$21</formula1>
    </dataValidation>
    <dataValidation type="list" allowBlank="1" showInputMessage="1" showErrorMessage="1" prompt="Vyber správnu odpoveď" sqref="B4" xr:uid="{294FC44B-855B-4D9F-9705-6D0A9ACF0FEE}">
      <formula1>$F$3:$F$5</formula1>
    </dataValidation>
    <dataValidation type="list" allowBlank="1" showInputMessage="1" showErrorMessage="1" prompt="Vyber správnu odpoveď" sqref="B8" xr:uid="{8F435E3E-C090-4465-889A-0D2A1E178942}">
      <formula1>$F$8:$F$10</formula1>
    </dataValidation>
    <dataValidation type="list" allowBlank="1" showInputMessage="1" showErrorMessage="1" prompt="Vyber správnu odpoveď" sqref="B10 B24" xr:uid="{EADADB2D-29DD-414F-8202-E28B7F388465}">
      <formula1>$F$19:$F$20</formula1>
    </dataValidation>
    <dataValidation type="list" allowBlank="1" showInputMessage="1" showErrorMessage="1" prompt="Vyber správnu odpoveď" sqref="B12 B26" xr:uid="{B3B4C7FB-BAD0-4291-BF2E-DB5645297160}">
      <formula1>$G$19:$G$20</formula1>
    </dataValidation>
    <dataValidation type="list" allowBlank="1" showInputMessage="1" showErrorMessage="1" prompt="Vyber správnu odpoveď" sqref="B14 B28" xr:uid="{52331635-45F5-4B6E-B456-EE310FF4E88E}">
      <formula1>$H$19:$H$20</formula1>
    </dataValidation>
    <dataValidation type="list" allowBlank="1" showInputMessage="1" showErrorMessage="1" prompt="Vyber správnu odpoveď" sqref="B16 B30" xr:uid="{E33A0143-70A6-41B4-AD07-6896AC17483E}">
      <formula1>$I$19:$I$21</formula1>
    </dataValidation>
    <dataValidation type="list" allowBlank="1" showInputMessage="1" showErrorMessage="1" prompt="Vyber správnu odpoveď" sqref="B18 B32" xr:uid="{FEF5A053-D21E-4206-A98F-A5E42C08A6A9}">
      <formula1>$J$19:$J$21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Počítačová grafika - úvod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SOSPZA - Janka</dc:creator>
  <cp:lastModifiedBy>Balalová Janka</cp:lastModifiedBy>
  <cp:lastPrinted>2021-06-11T14:55:32Z</cp:lastPrinted>
  <dcterms:created xsi:type="dcterms:W3CDTF">2021-06-11T14:54:19Z</dcterms:created>
  <dcterms:modified xsi:type="dcterms:W3CDTF">2025-11-03T19:12:57Z</dcterms:modified>
</cp:coreProperties>
</file>